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<sst xmlns="http://schemas.openxmlformats.org/spreadsheetml/2006/main" count="109" uniqueCount="109">
  <si>
    <t xml:space="preserve"/>
  </si>
  <si>
    <t xml:space="preserve">QVM010</t>
  </si>
  <si>
    <t xml:space="preserve">m²</t>
  </si>
  <si>
    <t xml:space="preserve">Cubierta plana transitable, no ventilada, ajardinada semiintensiva. Sistema Plantas Aromáticas "ZINCO".</t>
  </si>
  <si>
    <r>
      <rPr>
        <sz val="8.25"/>
        <color rgb="FF000000"/>
        <rFont val="Arial"/>
        <family val="2"/>
      </rPr>
      <t xml:space="preserve">Cubierta plana transitable, no ventilada, ajardinada semiintensiva, sistema Plantas Aromáticas "ZINCO", pendiente del 1% al 5%. FORMACIÓN DE PENDIENTES: mediante encintado de limatesas, limahoyas y juntas con maestras de ladrillo cerámico hueco doble y capa de arcilla expandida, vertida en seco y consolidada en su superficie con lechada de cemento, proporcionando una resistencia a compresión de 1 MPa y con una conductividad térmica de 0,087 W/(mK), con espesor medio de 10 cm; con capa de regularización de mortero de cemento, industrial, M-5 de 4 cm de espesor, acabado fratasado; IMPERMEABILIZACIÓN: tipo bicapa, adherida, compuesta por una lámina de betún modificado con elastómero SBS, LBM(SBS)-30-FV, con armadura de fieltro de fibra de vidrio de 60 g/m², de superficie no protegida y una lámina de betún modificado con elastómero SBS, LBM(SBS)-50/G-FP, con armadura de fieltro de poliéster reforzado y estabilizado de 150 g/m², con autoprotección mineral de color verde, con resistencia a la penetración de raíces, totalmente adheridas con soplete, sin coincidir sus juntas; membrana antirraíces flexible de polietileno de baja densidad y alta resistencia, WSF 40 "ZINCO", color negro, para evitar la penetración de raíces en la membrana impermeable; CAPA SEPARADORA BAJO PROTECCIÓN: manta protectora y retenedora SSM 45 "ZINCO", formada por geotextil de poliéster y polipropileno, de 5 mm de espesor, con una retención de agua de 5 l/m², una resistencia a la tracción longitudinal de 5,5 kN/m, una resistencia CBR a punzonamiento 2 kN y una masa superficial de 470 g/m²; CAPA DRENANTE Y RETENEDORA DE AGUA: módulo Floradrain FD 40-E "ZINCO", formado por placa de poliolefinas recicladas con perforaciones en la parte superior; CAPA FILTRANTE: filtro sistema SF "ZINCO", formado por un geotextil de fibras de polipropileno; CAPA DE PROTECCIÓN: sustrato Zincoterra Aromáticas "ZINCO", compuesto de cerámica seleccionada triturada y otros componentes minerales mezclados con compost y turba rubia, de 150 mm de espesor, plantas con cepellón plano, Zinco Grupo Vegetal Prado de Aromáticas "ZINCO", con 4 o más especies distintas de sedum. Incluso cantos rodados para el relleno del espacio entre el borde de la cubierta y la vegetación.</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</si>
  <si>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</si>
  <si>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</si>
  <si>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</si>
  <si>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</si>
  <si>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</si>
  <si>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</si>
  <si>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</si>
  <si>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mt04lvc010c</t>
  </si>
  <si>
    <t xml:space="preserve">Ud</t>
  </si>
  <si>
    <t xml:space="preserve">Ladrillo cerámico hueco doble, para revestir, 24x11,5x9 cm, para uso en fábrica protegida (pieza P), densidad 780 kg/m³, según UNE-EN 771-1.</t>
  </si>
  <si>
    <t xml:space="preserve">mt01arl030a</t>
  </si>
  <si>
    <t xml:space="preserve">m³</t>
  </si>
  <si>
    <t xml:space="preserve">Arcilla expandida, suministrada en sacos, según UNE-EN 13055-1.</t>
  </si>
  <si>
    <t xml:space="preserve">mt09lec020b</t>
  </si>
  <si>
    <t xml:space="preserve">m³</t>
  </si>
  <si>
    <t xml:space="preserve">Lechada de cemento CEM II/B-P 32,5 N 1/3.</t>
  </si>
  <si>
    <t xml:space="preserve">mt08aaa010a</t>
  </si>
  <si>
    <t xml:space="preserve">m³</t>
  </si>
  <si>
    <t xml:space="preserve">Agua.</t>
  </si>
  <si>
    <t xml:space="preserve">mt09mif010ca</t>
  </si>
  <si>
    <t xml:space="preserve">t</t>
  </si>
  <si>
    <t xml:space="preserve">Mortero industrial para albañilería, de cemento, color gris, categoría M-5 (resistencia a compresión 5 N/mm²), suministrado en sacos, según UNE-EN 998-2.</t>
  </si>
  <si>
    <t xml:space="preserve">mt16pea020b</t>
  </si>
  <si>
    <t xml:space="preserve">m²</t>
  </si>
  <si>
    <t xml:space="preserve">Panel rígido de poliestireno expandido, según UNE-EN 13163, mecanizado lateral recto, de 20 mm de espesor, resistencia térmica 0,55 m²K/W, conductividad térmica 0,036 W/(mK), para junta de dilatación.</t>
  </si>
  <si>
    <t xml:space="preserve">mt14iea020c</t>
  </si>
  <si>
    <t xml:space="preserve">kg</t>
  </si>
  <si>
    <t xml:space="preserve">Emulsión asfáltica aniónica con cargas tipo EB, según UNE 104231.</t>
  </si>
  <si>
    <t xml:space="preserve">mt14lba010a</t>
  </si>
  <si>
    <t xml:space="preserve">m²</t>
  </si>
  <si>
    <t xml:space="preserve">Lámina de betún modificado con elastómero SBS, LBM(SBS)-30-FV, de 2,5 mm de espesor, masa nominal 3 kg/m², con armadura de fieltro de fibra de vidrio de 60 g/m², de superficie no protegida. Según UNE-EN 13707.</t>
  </si>
  <si>
    <t xml:space="preserve">mt14lga010oc</t>
  </si>
  <si>
    <t xml:space="preserve">m²</t>
  </si>
  <si>
    <t xml:space="preserve">Lámina de betún modificado con elastómero SBS, LBM(SBS)-50/G-FP, de 3,5 mm de espesor, masa nominal 5 kg/m², con armadura de fieltro de poliéster reforzado y estabilizado de 150 g/m², con autoprotección mineral de color verde, con resistencia a la penetración de raíces. Según UNE-EN 13707.</t>
  </si>
  <si>
    <t xml:space="preserve">mt14lbz020a</t>
  </si>
  <si>
    <t xml:space="preserve">m²</t>
  </si>
  <si>
    <t xml:space="preserve">Membrana antirraíces flexible de polietileno de baja densidad y alta resistencia, WSF 40 "ZINCO", sin plastificantes, impermeable al vapor de agua, resistente a los rayos UV, de 0,34 mm de espesor, color negro, para cubiertas verdes.</t>
  </si>
  <si>
    <t xml:space="preserve">mt14lbz040qa</t>
  </si>
  <si>
    <t xml:space="preserve">m²</t>
  </si>
  <si>
    <t xml:space="preserve">Manta protectora y retenedora SSM 45 "ZINCO", formada por geotextil de poliéster y polipropileno, de 5 mm de espesor, con una retención de agua de 5 l/m², una resistencia a la tracción longitudinal de 5,5 kN/m, una resistencia CBR a punzonamiento 2 kN y una masa superficial de 470 g/m², suministrada en rollos.</t>
  </si>
  <si>
    <t xml:space="preserve">mt14lbz030ira</t>
  </si>
  <si>
    <t xml:space="preserve">m²</t>
  </si>
  <si>
    <t xml:space="preserve">Módulo drenante y retenedor de agua, Floradrain FD 40-E "ZINCO", de poliolefinas recicladas con perforaciones en la parte superior, suministrado en placas. Incluso clips de unión.</t>
  </si>
  <si>
    <t xml:space="preserve">mt14lbz050a</t>
  </si>
  <si>
    <t xml:space="preserve">m²</t>
  </si>
  <si>
    <t xml:space="preserve">Filtro sistema SF "ZINCO", formado por un geotextil no tejido sintético, compuesto por fibras de polipropileno unidas por agujeteado, termosoldado por ambas caras, de 0,6 mm de espesor, con una resistencia a la tracción longitudinal de 7 kN/m, una resistencia a la tracción transversal de 7 kN/m, resistencia CBR a punzonamiento 1,1 kN, abertura característica 0,095 mm y una masa superficial de 100 g/m², suministrado en rollos.</t>
  </si>
  <si>
    <t xml:space="preserve">mt48saz010e</t>
  </si>
  <si>
    <t xml:space="preserve">m³</t>
  </si>
  <si>
    <t xml:space="preserve">Sustrato Zincoterra Aromáticas "ZINCO", compuesto de cerámica seleccionada triturada y otros componentes minerales mezclados con compost y turba rubia, suministrado en sacos Big Bag, para cubiertas verdes.</t>
  </si>
  <si>
    <t xml:space="preserve">mt48epz010ra</t>
  </si>
  <si>
    <t xml:space="preserve">m²</t>
  </si>
  <si>
    <t xml:space="preserve">Plantas con cepellón plano, Zinco Grupo Vegetal Prado de Aromáticas "ZINCO", suministradas en bandejas de 60 piezas con 4 o más especies distintas de sedum, para cubiertas verdes.</t>
  </si>
  <si>
    <t xml:space="preserve">mt01arc010</t>
  </si>
  <si>
    <t xml:space="preserve">t</t>
  </si>
  <si>
    <t xml:space="preserve">Cantos rodados lavados, de granulometría comprendida entre 16 y 32 mm.</t>
  </si>
  <si>
    <t xml:space="preserve">Subtotal materiales:</t>
  </si>
  <si>
    <t xml:space="preserve">Mano de obra</t>
  </si>
  <si>
    <t xml:space="preserve">mo020</t>
  </si>
  <si>
    <t xml:space="preserve">h</t>
  </si>
  <si>
    <t xml:space="preserve">Oficial 1ª construcción.</t>
  </si>
  <si>
    <t xml:space="preserve">mo113</t>
  </si>
  <si>
    <t xml:space="preserve">h</t>
  </si>
  <si>
    <t xml:space="preserve">Peón ordinario construcción.</t>
  </si>
  <si>
    <t xml:space="preserve">mo029</t>
  </si>
  <si>
    <t xml:space="preserve">h</t>
  </si>
  <si>
    <t xml:space="preserve">Oficial 1ª aplicador de láminas impermeabilizantes.</t>
  </si>
  <si>
    <t xml:space="preserve">mo067</t>
  </si>
  <si>
    <t xml:space="preserve">h</t>
  </si>
  <si>
    <t xml:space="preserve">Ayudante aplicador de láminas impermeabilizantes.</t>
  </si>
  <si>
    <t xml:space="preserve">mo040</t>
  </si>
  <si>
    <t xml:space="preserve">h</t>
  </si>
  <si>
    <t xml:space="preserve">Oficial 1ª jardinero.</t>
  </si>
  <si>
    <t xml:space="preserve">mo086</t>
  </si>
  <si>
    <t xml:space="preserve">h</t>
  </si>
  <si>
    <t xml:space="preserve">Ayudante jardinero.</t>
  </si>
  <si>
    <t xml:space="preserve">Subtotal mano de obra:</t>
  </si>
  <si>
    <t xml:space="preserve">Costes directos complementarios</t>
  </si>
  <si>
    <t xml:space="preserve">%</t>
  </si>
  <si>
    <t xml:space="preserve">Costes directos complementarios</t>
  </si>
  <si>
    <t xml:space="preserve">Coste de mantenimiento decenal: 161,44€ en los primeros 10 años.</t>
  </si>
  <si>
    <r>
      <rPr>
        <b/>
        <sz val="8.25"/>
        <color rgb="FF000000"/>
        <rFont val="Arial"/>
        <family val="2"/>
      </rPr>
      <t xml:space="preserve">Costes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</si>
  <si>
    <t xml:space="preserve">Referencia y título de la norma</t>
  </si>
  <si>
    <r>
      <rPr>
        <sz val="8.25"/>
        <color rgb="FF000000"/>
        <rFont val="Arial"/>
        <family val="2"/>
      </rPr>
      <t xml:space="preserve">Aplicabilidad</t>
    </r>
    <r>
      <rPr>
        <sz val="8.25"/>
        <color rgb="FF000000"/>
        <rFont val="Arial"/>
        <family val="2"/>
      </rPr>
      <t xml:space="preserve">(a)</t>
    </r>
  </si>
  <si>
    <r>
      <rPr>
        <sz val="8.25"/>
        <color rgb="FF000000"/>
        <rFont val="Arial"/>
        <family val="2"/>
      </rPr>
      <t xml:space="preserve">Obligatoriedad</t>
    </r>
    <r>
      <rPr>
        <sz val="8.25"/>
        <color rgb="FF000000"/>
        <rFont val="Arial"/>
        <family val="2"/>
      </rPr>
      <t xml:space="preserve">(b)</t>
    </r>
  </si>
  <si>
    <r>
      <rPr>
        <sz val="8.25"/>
        <color rgb="FF000000"/>
        <rFont val="Arial"/>
        <family val="2"/>
      </rPr>
      <t xml:space="preserve">Sistema</t>
    </r>
    <r>
      <rPr>
        <sz val="8.25"/>
        <color rgb="FF000000"/>
        <rFont val="Arial"/>
        <family val="2"/>
      </rPr>
      <t xml:space="preserve">(c)</t>
    </r>
  </si>
  <si>
    <t xml:space="preserve">EN  771-1:2011+A1:2015</t>
  </si>
  <si>
    <t xml:space="preserve">2+/4</t>
  </si>
  <si>
    <t xml:space="preserve">Especificaciones de piezas para fábrica de albañilería. Parte 1: Piezas de arcilla cocida.</t>
  </si>
  <si>
    <t xml:space="preserve">EN  13055-1:2002</t>
  </si>
  <si>
    <t xml:space="preserve">2+/4</t>
  </si>
  <si>
    <t xml:space="preserve">Áridos ligeros. Parte 1: Áridos ligeros para hormigón, mortero e inyectado.</t>
  </si>
  <si>
    <t xml:space="preserve">EN  13055-1:2002/AC:2004</t>
  </si>
  <si>
    <t xml:space="preserve">EN  998-2:2016</t>
  </si>
  <si>
    <t xml:space="preserve">2+/4</t>
  </si>
  <si>
    <t xml:space="preserve">Especificaciones de los morteros para albañilería. Parte 2: Morteros para albañilería</t>
  </si>
  <si>
    <t xml:space="preserve">EN  13163:2012+A1:2015</t>
  </si>
  <si>
    <t xml:space="preserve">1/3/4</t>
  </si>
  <si>
    <t xml:space="preserve">Productos aislantes térmicos para aplicaciones en la edificación. Productos manufacturados de poliestireno expandido (EPS). Especificación.</t>
  </si>
  <si>
    <t xml:space="preserve">EN  13707:2004+A2:2009</t>
  </si>
  <si>
    <t xml:space="preserve">1/2+/3/4</t>
  </si>
  <si>
    <t xml:space="preserve">Láminas flexibles para la impermeabilización. Láminas bituminosas con armadura para impermeabilización de cubiertas. Definiciones y características.</t>
  </si>
  <si>
    <r>
      <rPr>
        <sz val="8.25"/>
        <color rgb="FF000000"/>
        <rFont val="Arial"/>
        <family val="2"/>
      </rPr>
      <t xml:space="preserve">(a)</t>
    </r>
    <r>
      <rPr>
        <sz val="8.25"/>
        <color rgb="FF000000"/>
        <rFont val="Arial"/>
        <family val="2"/>
      </rPr>
      <t xml:space="preserve"> </t>
    </r>
    <r>
      <rPr>
        <sz val="8.25"/>
        <color rgb="FF000000"/>
        <rFont val="Arial"/>
        <family val="2"/>
      </rPr>
      <t xml:space="preserve">Fecha de aplicabilidad de la norma armonizada</t>
    </r>
  </si>
  <si>
    <r>
      <rPr>
        <sz val="8.25"/>
        <color rgb="FF000000"/>
        <rFont val="Arial"/>
        <family val="2"/>
      </rPr>
      <t xml:space="preserve">(b)</t>
    </r>
    <r>
      <rPr>
        <sz val="8.25"/>
        <color rgb="FF000000"/>
        <rFont val="Arial"/>
        <family val="2"/>
      </rPr>
      <t xml:space="preserve"> </t>
    </r>
    <r>
      <rPr>
        <sz val="8.25"/>
        <color rgb="FF000000"/>
        <rFont val="Arial"/>
        <family val="2"/>
      </rPr>
      <t xml:space="preserve">Fecha en que finaliza el período de coexistencia</t>
    </r>
  </si>
  <si>
    <r>
      <rPr>
        <sz val="8.25"/>
        <color rgb="FF000000"/>
        <rFont val="Arial"/>
        <family val="2"/>
      </rPr>
      <t xml:space="preserve">(c)</t>
    </r>
    <r>
      <rPr>
        <sz val="8.25"/>
        <color rgb="FF000000"/>
        <rFont val="Arial"/>
        <family val="2"/>
      </rPr>
      <t xml:space="preserve"> </t>
    </r>
    <r>
      <rPr>
        <sz val="8.25"/>
        <color rgb="FF000000"/>
        <rFont val="Arial"/>
        <family val="2"/>
      </rPr>
      <t xml:space="preserve">Sistema de evaluación y verificación de la constancia de las prestaciones</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</si>
</sst>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11">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rgb="FF000000"/>
      </left>
      <right style="thin">
        <color rgb="FF000000"/>
      </right>
      <top/>
      <bottom/>
      <diagonal/>
    </border>
  </borders>
  <cellStyleXfs count="1">
    <xf numFmtId="0" fontId="0" fillId="0" borderId="0"/>
  </cellStyleXfs>
  <cellXfs count="34">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xf numFmtId="0" fontId="0" fillId="0" borderId="1" xfId="0" applyFont="1" applyAlignment="1">
      <alignment horizontal="center" vertical="center" wrapText="1"/>
    </xf>
    <xf numFmtId="0" fontId="0" fillId="0" borderId="8" xfId="0" applyFont="1" applyAlignment="1">
      <alignment horizontal="left" vertical="center" wrapText="1"/>
    </xf>
    <xf numFmtId="0" fontId="0" fillId="0" borderId="8" xfId="0" applyFont="1" applyAlignment="1">
      <alignment horizontal="center" vertical="center" wrapText="1"/>
    </xf>
    <xf numFmtId="0" fontId="0" fillId="0" borderId="9" xfId="0" applyFont="1" applyAlignment="1">
      <alignment horizontal="left" vertical="center" wrapText="1"/>
    </xf>
    <xf numFmtId="0" fontId="0" fillId="0" borderId="9" xfId="0" applyFont="1" applyAlignment="1">
      <alignment horizontal="center" vertical="center" wrapText="1"/>
    </xf>
    <xf numFmtId="0" fontId="0" fillId="0" borderId="10" xfId="0" applyFont="1" applyAlignment="1">
      <alignment horizontal="left" vertical="center" wrapText="1"/>
    </xf>
    <xf numFmtId="0" fontId="0" fillId="0" borderId="10" xfId="0" applyFont="1" applyAlignment="1">
      <alignment horizontal="center" vertical="center"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84" customWidth="1"/>
    <col min="2" max="2" width="4.25" customWidth="1"/>
    <col min="3" max="3" width="2.04" customWidth="1"/>
    <col min="4" max="4" width="5.61" customWidth="1"/>
    <col min="5" max="5" width="71.74" customWidth="1"/>
    <col min="6" max="6" width="3.06" customWidth="1"/>
    <col min="7" max="7" width="9.69" customWidth="1"/>
    <col min="8" max="8" width="3.91" customWidth="1"/>
    <col min="9" max="9" width="10.37" customWidth="1"/>
    <col min="10" max="10" width="9.01" customWidth="1"/>
  </cols>
  <sheetData>
    <row r="1" spans="1:1" ht="2.25" thickBot="1" customHeight="1">
      <c r="A1" s="1" t="s">
        <v>0</v>
      </c>
      <c r="B1" s="1"/>
      <c r="C1" s="1"/>
      <c r="D1" s="1"/>
      <c r="E1" s="1"/>
      <c r="F1" s="1"/>
      <c r="G1" s="1"/>
      <c r="H1" s="1"/>
      <c r="I1" s="1"/>
      <c r="J1" s="1"/>
    </row>
    <row r="3" spans="1:10" ht="13.50" thickBot="1" customHeight="1">
      <c r="A3" s="2" t="s">
        <v>1</v>
      </c>
      <c r="B3" s="3" t="s">
        <v>2</v>
      </c>
      <c r="C3" s="3"/>
      <c r="D3" s="2" t="s">
        <v>3</v>
      </c>
      <c r="E3" s="2"/>
      <c r="F3" s="2"/>
      <c r="G3" s="2"/>
      <c r="H3" s="2"/>
      <c r="I3" s="2"/>
      <c r="J3" s="2"/>
    </row>
    <row r="5" spans="1:10" ht="181.50" thickBot="1" customHeight="1">
      <c r="A5" s="5" t="s">
        <v>4</v>
      </c>
      <c r="B5" s="5"/>
      <c r="C5" s="5"/>
      <c r="D5" s="5"/>
      <c r="E5" s="5"/>
      <c r="F5" s="5"/>
      <c r="G5" s="5"/>
      <c r="H5" s="5"/>
      <c r="I5" s="5"/>
      <c r="J5" s="5"/>
    </row>
    <row r="8" spans="1:10" ht="24.00" thickBot="1" customHeight="1">
      <c r="A8" s="6" t="s">
        <v>5</v>
      </c>
      <c r="B8" s="6"/>
      <c r="C8" s="6" t="s">
        <v>6</v>
      </c>
      <c r="D8" s="6"/>
      <c r="E8" s="6" t="s">
        <v>7</v>
      </c>
      <c r="F8" s="6"/>
      <c r="G8" s="7" t="s">
        <v>8</v>
      </c>
      <c r="H8" s="7"/>
      <c r="I8" s="7" t="s">
        <v>9</v>
      </c>
      <c r="J8" s="7" t="s">
        <v>10</v>
      </c>
    </row>
    <row r="9" spans="1:10" ht="13.50" thickBot="1" customHeight="1">
      <c r="A9" s="8">
        <v>1</v>
      </c>
      <c r="B9" s="8"/>
      <c r="C9" s="8"/>
      <c r="D9" s="8"/>
      <c r="E9" s="9" t="s">
        <v>11</v>
      </c>
      <c r="F9" s="9"/>
      <c r="G9" s="9"/>
      <c r="H9" s="9"/>
      <c r="I9" s="8"/>
      <c r="J9" s="8"/>
    </row>
    <row r="10" spans="1:10" ht="24.00" thickBot="1" customHeight="1">
      <c r="A10" s="1" t="s">
        <v>12</v>
      </c>
      <c r="B10" s="1"/>
      <c r="C10" s="10" t="s">
        <v>13</v>
      </c>
      <c r="D10" s="10"/>
      <c r="E10" s="1" t="s">
        <v>14</v>
      </c>
      <c r="F10" s="1"/>
      <c r="G10" s="11">
        <v>3</v>
      </c>
      <c r="H10" s="11"/>
      <c r="I10" s="12">
        <v>0.29</v>
      </c>
      <c r="J10" s="12">
        <f ca="1">ROUND(INDIRECT(ADDRESS(ROW()+(0), COLUMN()+(-3), 1))*INDIRECT(ADDRESS(ROW()+(0), COLUMN()+(-1), 1)), 2)</f>
        <v>0.87</v>
      </c>
    </row>
    <row r="11" spans="1:10" ht="13.50" thickBot="1" customHeight="1">
      <c r="A11" s="1" t="s">
        <v>15</v>
      </c>
      <c r="B11" s="1"/>
      <c r="C11" s="10" t="s">
        <v>16</v>
      </c>
      <c r="D11" s="10"/>
      <c r="E11" s="1" t="s">
        <v>17</v>
      </c>
      <c r="F11" s="1"/>
      <c r="G11" s="11">
        <v>0.1</v>
      </c>
      <c r="H11" s="11"/>
      <c r="I11" s="12">
        <v>144.49</v>
      </c>
      <c r="J11" s="12">
        <f ca="1">ROUND(INDIRECT(ADDRESS(ROW()+(0), COLUMN()+(-3), 1))*INDIRECT(ADDRESS(ROW()+(0), COLUMN()+(-1), 1)), 2)</f>
        <v>14.45</v>
      </c>
    </row>
    <row r="12" spans="1:10" ht="13.50" thickBot="1" customHeight="1">
      <c r="A12" s="1" t="s">
        <v>18</v>
      </c>
      <c r="B12" s="1"/>
      <c r="C12" s="10" t="s">
        <v>19</v>
      </c>
      <c r="D12" s="10"/>
      <c r="E12" s="1" t="s">
        <v>20</v>
      </c>
      <c r="F12" s="1"/>
      <c r="G12" s="11">
        <v>0.01</v>
      </c>
      <c r="H12" s="11"/>
      <c r="I12" s="12">
        <v>112.6</v>
      </c>
      <c r="J12" s="12">
        <f ca="1">ROUND(INDIRECT(ADDRESS(ROW()+(0), COLUMN()+(-3), 1))*INDIRECT(ADDRESS(ROW()+(0), COLUMN()+(-1), 1)), 2)</f>
        <v>1.13</v>
      </c>
    </row>
    <row r="13" spans="1:10" ht="13.50" thickBot="1" customHeight="1">
      <c r="A13" s="1" t="s">
        <v>21</v>
      </c>
      <c r="B13" s="1"/>
      <c r="C13" s="10" t="s">
        <v>22</v>
      </c>
      <c r="D13" s="10"/>
      <c r="E13" s="1" t="s">
        <v>23</v>
      </c>
      <c r="F13" s="1"/>
      <c r="G13" s="11">
        <v>0.014</v>
      </c>
      <c r="H13" s="11"/>
      <c r="I13" s="12">
        <v>1.5</v>
      </c>
      <c r="J13" s="12">
        <f ca="1">ROUND(INDIRECT(ADDRESS(ROW()+(0), COLUMN()+(-3), 1))*INDIRECT(ADDRESS(ROW()+(0), COLUMN()+(-1), 1)), 2)</f>
        <v>0.02</v>
      </c>
    </row>
    <row r="14" spans="1:10" ht="24.00" thickBot="1" customHeight="1">
      <c r="A14" s="1" t="s">
        <v>24</v>
      </c>
      <c r="B14" s="1"/>
      <c r="C14" s="10" t="s">
        <v>25</v>
      </c>
      <c r="D14" s="10"/>
      <c r="E14" s="1" t="s">
        <v>26</v>
      </c>
      <c r="F14" s="1"/>
      <c r="G14" s="11">
        <v>0.075</v>
      </c>
      <c r="H14" s="11"/>
      <c r="I14" s="12">
        <v>53.48</v>
      </c>
      <c r="J14" s="12">
        <f ca="1">ROUND(INDIRECT(ADDRESS(ROW()+(0), COLUMN()+(-3), 1))*INDIRECT(ADDRESS(ROW()+(0), COLUMN()+(-1), 1)), 2)</f>
        <v>4.01</v>
      </c>
    </row>
    <row r="15" spans="1:10" ht="34.50" thickBot="1" customHeight="1">
      <c r="A15" s="1" t="s">
        <v>27</v>
      </c>
      <c r="B15" s="1"/>
      <c r="C15" s="10" t="s">
        <v>28</v>
      </c>
      <c r="D15" s="10"/>
      <c r="E15" s="1" t="s">
        <v>29</v>
      </c>
      <c r="F15" s="1"/>
      <c r="G15" s="11">
        <v>0.01</v>
      </c>
      <c r="H15" s="11"/>
      <c r="I15" s="12">
        <v>1.34</v>
      </c>
      <c r="J15" s="12">
        <f ca="1">ROUND(INDIRECT(ADDRESS(ROW()+(0), COLUMN()+(-3), 1))*INDIRECT(ADDRESS(ROW()+(0), COLUMN()+(-1), 1)), 2)</f>
        <v>0.01</v>
      </c>
    </row>
    <row r="16" spans="1:10" ht="13.50" thickBot="1" customHeight="1">
      <c r="A16" s="1" t="s">
        <v>30</v>
      </c>
      <c r="B16" s="1"/>
      <c r="C16" s="10" t="s">
        <v>31</v>
      </c>
      <c r="D16" s="10"/>
      <c r="E16" s="1" t="s">
        <v>32</v>
      </c>
      <c r="F16" s="1"/>
      <c r="G16" s="11">
        <v>0.3</v>
      </c>
      <c r="H16" s="11"/>
      <c r="I16" s="12">
        <v>3.3</v>
      </c>
      <c r="J16" s="12">
        <f ca="1">ROUND(INDIRECT(ADDRESS(ROW()+(0), COLUMN()+(-3), 1))*INDIRECT(ADDRESS(ROW()+(0), COLUMN()+(-1), 1)), 2)</f>
        <v>0.99</v>
      </c>
    </row>
    <row r="17" spans="1:10" ht="34.50" thickBot="1" customHeight="1">
      <c r="A17" s="1" t="s">
        <v>33</v>
      </c>
      <c r="B17" s="1"/>
      <c r="C17" s="10" t="s">
        <v>34</v>
      </c>
      <c r="D17" s="10"/>
      <c r="E17" s="1" t="s">
        <v>35</v>
      </c>
      <c r="F17" s="1"/>
      <c r="G17" s="11">
        <v>1.1</v>
      </c>
      <c r="H17" s="11"/>
      <c r="I17" s="12">
        <v>4.8</v>
      </c>
      <c r="J17" s="12">
        <f ca="1">ROUND(INDIRECT(ADDRESS(ROW()+(0), COLUMN()+(-3), 1))*INDIRECT(ADDRESS(ROW()+(0), COLUMN()+(-1), 1)), 2)</f>
        <v>5.28</v>
      </c>
    </row>
    <row r="18" spans="1:10" ht="45.00" thickBot="1" customHeight="1">
      <c r="A18" s="1" t="s">
        <v>36</v>
      </c>
      <c r="B18" s="1"/>
      <c r="C18" s="10" t="s">
        <v>37</v>
      </c>
      <c r="D18" s="10"/>
      <c r="E18" s="1" t="s">
        <v>38</v>
      </c>
      <c r="F18" s="1"/>
      <c r="G18" s="11">
        <v>1.1</v>
      </c>
      <c r="H18" s="11"/>
      <c r="I18" s="12">
        <v>10.36</v>
      </c>
      <c r="J18" s="12">
        <f ca="1">ROUND(INDIRECT(ADDRESS(ROW()+(0), COLUMN()+(-3), 1))*INDIRECT(ADDRESS(ROW()+(0), COLUMN()+(-1), 1)), 2)</f>
        <v>11.4</v>
      </c>
    </row>
    <row r="19" spans="1:10" ht="34.50" thickBot="1" customHeight="1">
      <c r="A19" s="1" t="s">
        <v>39</v>
      </c>
      <c r="B19" s="1"/>
      <c r="C19" s="10" t="s">
        <v>40</v>
      </c>
      <c r="D19" s="10"/>
      <c r="E19" s="1" t="s">
        <v>41</v>
      </c>
      <c r="F19" s="1"/>
      <c r="G19" s="11">
        <v>1.2</v>
      </c>
      <c r="H19" s="11"/>
      <c r="I19" s="12">
        <v>4.62</v>
      </c>
      <c r="J19" s="12">
        <f ca="1">ROUND(INDIRECT(ADDRESS(ROW()+(0), COLUMN()+(-3), 1))*INDIRECT(ADDRESS(ROW()+(0), COLUMN()+(-1), 1)), 2)</f>
        <v>5.54</v>
      </c>
    </row>
    <row r="20" spans="1:10" ht="45.00" thickBot="1" customHeight="1">
      <c r="A20" s="1" t="s">
        <v>42</v>
      </c>
      <c r="B20" s="1"/>
      <c r="C20" s="10" t="s">
        <v>43</v>
      </c>
      <c r="D20" s="10"/>
      <c r="E20" s="1" t="s">
        <v>44</v>
      </c>
      <c r="F20" s="1"/>
      <c r="G20" s="11">
        <v>1.05</v>
      </c>
      <c r="H20" s="11"/>
      <c r="I20" s="12">
        <v>4.38</v>
      </c>
      <c r="J20" s="12">
        <f ca="1">ROUND(INDIRECT(ADDRESS(ROW()+(0), COLUMN()+(-3), 1))*INDIRECT(ADDRESS(ROW()+(0), COLUMN()+(-1), 1)), 2)</f>
        <v>4.6</v>
      </c>
    </row>
    <row r="21" spans="1:10" ht="34.50" thickBot="1" customHeight="1">
      <c r="A21" s="1" t="s">
        <v>45</v>
      </c>
      <c r="B21" s="1"/>
      <c r="C21" s="10" t="s">
        <v>46</v>
      </c>
      <c r="D21" s="10"/>
      <c r="E21" s="1" t="s">
        <v>47</v>
      </c>
      <c r="F21" s="1"/>
      <c r="G21" s="11">
        <v>1.03</v>
      </c>
      <c r="H21" s="11"/>
      <c r="I21" s="12">
        <v>18.54</v>
      </c>
      <c r="J21" s="12">
        <f ca="1">ROUND(INDIRECT(ADDRESS(ROW()+(0), COLUMN()+(-3), 1))*INDIRECT(ADDRESS(ROW()+(0), COLUMN()+(-1), 1)), 2)</f>
        <v>19.1</v>
      </c>
    </row>
    <row r="22" spans="1:10" ht="55.50" thickBot="1" customHeight="1">
      <c r="A22" s="1" t="s">
        <v>48</v>
      </c>
      <c r="B22" s="1"/>
      <c r="C22" s="10" t="s">
        <v>49</v>
      </c>
      <c r="D22" s="10"/>
      <c r="E22" s="1" t="s">
        <v>50</v>
      </c>
      <c r="F22" s="1"/>
      <c r="G22" s="11">
        <v>1.2</v>
      </c>
      <c r="H22" s="11"/>
      <c r="I22" s="12">
        <v>2.15</v>
      </c>
      <c r="J22" s="12">
        <f ca="1">ROUND(INDIRECT(ADDRESS(ROW()+(0), COLUMN()+(-3), 1))*INDIRECT(ADDRESS(ROW()+(0), COLUMN()+(-1), 1)), 2)</f>
        <v>2.58</v>
      </c>
    </row>
    <row r="23" spans="1:10" ht="34.50" thickBot="1" customHeight="1">
      <c r="A23" s="1" t="s">
        <v>51</v>
      </c>
      <c r="B23" s="1"/>
      <c r="C23" s="10" t="s">
        <v>52</v>
      </c>
      <c r="D23" s="10"/>
      <c r="E23" s="1" t="s">
        <v>53</v>
      </c>
      <c r="F23" s="1"/>
      <c r="G23" s="11">
        <v>0.205</v>
      </c>
      <c r="H23" s="11"/>
      <c r="I23" s="12">
        <v>114</v>
      </c>
      <c r="J23" s="12">
        <f ca="1">ROUND(INDIRECT(ADDRESS(ROW()+(0), COLUMN()+(-3), 1))*INDIRECT(ADDRESS(ROW()+(0), COLUMN()+(-1), 1)), 2)</f>
        <v>23.37</v>
      </c>
    </row>
    <row r="24" spans="1:10" ht="34.50" thickBot="1" customHeight="1">
      <c r="A24" s="1" t="s">
        <v>54</v>
      </c>
      <c r="B24" s="1"/>
      <c r="C24" s="10" t="s">
        <v>55</v>
      </c>
      <c r="D24" s="10"/>
      <c r="E24" s="1" t="s">
        <v>56</v>
      </c>
      <c r="F24" s="1"/>
      <c r="G24" s="11">
        <v>1</v>
      </c>
      <c r="H24" s="11"/>
      <c r="I24" s="12">
        <v>21</v>
      </c>
      <c r="J24" s="12">
        <f ca="1">ROUND(INDIRECT(ADDRESS(ROW()+(0), COLUMN()+(-3), 1))*INDIRECT(ADDRESS(ROW()+(0), COLUMN()+(-1), 1)), 2)</f>
        <v>21</v>
      </c>
    </row>
    <row r="25" spans="1:10" ht="13.50" thickBot="1" customHeight="1">
      <c r="A25" s="1" t="s">
        <v>57</v>
      </c>
      <c r="B25" s="1"/>
      <c r="C25" s="10" t="s">
        <v>58</v>
      </c>
      <c r="D25" s="10"/>
      <c r="E25" s="1" t="s">
        <v>59</v>
      </c>
      <c r="F25" s="1"/>
      <c r="G25" s="13">
        <v>0.04</v>
      </c>
      <c r="H25" s="13"/>
      <c r="I25" s="14">
        <v>21.65</v>
      </c>
      <c r="J25" s="14">
        <f ca="1">ROUND(INDIRECT(ADDRESS(ROW()+(0), COLUMN()+(-3), 1))*INDIRECT(ADDRESS(ROW()+(0), COLUMN()+(-1), 1)), 2)</f>
        <v>0.87</v>
      </c>
    </row>
    <row r="26" spans="1:10" ht="13.50" thickBot="1" customHeight="1">
      <c r="A26" s="15"/>
      <c r="B26" s="15"/>
      <c r="C26" s="15"/>
      <c r="D26" s="15"/>
      <c r="E26" s="15"/>
      <c r="F26" s="15"/>
      <c r="G26" s="9" t="s">
        <v>60</v>
      </c>
      <c r="H26" s="9"/>
      <c r="I26" s="9"/>
      <c r="J26" s="17">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1)),INDIRECT(ADDRESS(ROW()+(-13), COLUMN()+(0), 1)),INDIRECT(ADDRESS(ROW()+(-14), COLUMN()+(0), 1)),INDIRECT(ADDRESS(ROW()+(-15), COLUMN()+(0), 1)),INDIRECT(ADDRESS(ROW()+(-16), COLUMN()+(0), 1))), 2)</f>
        <v>115.22</v>
      </c>
    </row>
    <row r="27" spans="1:10" ht="13.50" thickBot="1" customHeight="1">
      <c r="A27" s="15">
        <v>2</v>
      </c>
      <c r="B27" s="15"/>
      <c r="C27" s="15"/>
      <c r="D27" s="15"/>
      <c r="E27" s="18" t="s">
        <v>61</v>
      </c>
      <c r="F27" s="18"/>
      <c r="G27" s="18"/>
      <c r="H27" s="18"/>
      <c r="I27" s="15"/>
      <c r="J27" s="15"/>
    </row>
    <row r="28" spans="1:10" ht="13.50" thickBot="1" customHeight="1">
      <c r="A28" s="1" t="s">
        <v>62</v>
      </c>
      <c r="B28" s="1"/>
      <c r="C28" s="10" t="s">
        <v>63</v>
      </c>
      <c r="D28" s="10"/>
      <c r="E28" s="1" t="s">
        <v>64</v>
      </c>
      <c r="F28" s="1"/>
      <c r="G28" s="11">
        <v>0.09</v>
      </c>
      <c r="H28" s="11"/>
      <c r="I28" s="12">
        <v>22.13</v>
      </c>
      <c r="J28" s="12">
        <f ca="1">ROUND(INDIRECT(ADDRESS(ROW()+(0), COLUMN()+(-3), 1))*INDIRECT(ADDRESS(ROW()+(0), COLUMN()+(-1), 1)), 2)</f>
        <v>1.99</v>
      </c>
    </row>
    <row r="29" spans="1:10" ht="13.50" thickBot="1" customHeight="1">
      <c r="A29" s="1" t="s">
        <v>65</v>
      </c>
      <c r="B29" s="1"/>
      <c r="C29" s="10" t="s">
        <v>66</v>
      </c>
      <c r="D29" s="10"/>
      <c r="E29" s="1" t="s">
        <v>67</v>
      </c>
      <c r="F29" s="1"/>
      <c r="G29" s="11">
        <v>0.29</v>
      </c>
      <c r="H29" s="11"/>
      <c r="I29" s="12">
        <v>20.78</v>
      </c>
      <c r="J29" s="12">
        <f ca="1">ROUND(INDIRECT(ADDRESS(ROW()+(0), COLUMN()+(-3), 1))*INDIRECT(ADDRESS(ROW()+(0), COLUMN()+(-1), 1)), 2)</f>
        <v>6.03</v>
      </c>
    </row>
    <row r="30" spans="1:10" ht="13.50" thickBot="1" customHeight="1">
      <c r="A30" s="1" t="s">
        <v>68</v>
      </c>
      <c r="B30" s="1"/>
      <c r="C30" s="10" t="s">
        <v>69</v>
      </c>
      <c r="D30" s="10"/>
      <c r="E30" s="1" t="s">
        <v>70</v>
      </c>
      <c r="F30" s="1"/>
      <c r="G30" s="11">
        <v>0.357</v>
      </c>
      <c r="H30" s="11"/>
      <c r="I30" s="12">
        <v>22.13</v>
      </c>
      <c r="J30" s="12">
        <f ca="1">ROUND(INDIRECT(ADDRESS(ROW()+(0), COLUMN()+(-3), 1))*INDIRECT(ADDRESS(ROW()+(0), COLUMN()+(-1), 1)), 2)</f>
        <v>7.9</v>
      </c>
    </row>
    <row r="31" spans="1:10" ht="13.50" thickBot="1" customHeight="1">
      <c r="A31" s="1" t="s">
        <v>71</v>
      </c>
      <c r="B31" s="1"/>
      <c r="C31" s="10" t="s">
        <v>72</v>
      </c>
      <c r="D31" s="10"/>
      <c r="E31" s="1" t="s">
        <v>73</v>
      </c>
      <c r="F31" s="1"/>
      <c r="G31" s="11">
        <v>0.357</v>
      </c>
      <c r="H31" s="11"/>
      <c r="I31" s="12">
        <v>21.02</v>
      </c>
      <c r="J31" s="12">
        <f ca="1">ROUND(INDIRECT(ADDRESS(ROW()+(0), COLUMN()+(-3), 1))*INDIRECT(ADDRESS(ROW()+(0), COLUMN()+(-1), 1)), 2)</f>
        <v>7.5</v>
      </c>
    </row>
    <row r="32" spans="1:10" ht="13.50" thickBot="1" customHeight="1">
      <c r="A32" s="1" t="s">
        <v>74</v>
      </c>
      <c r="B32" s="1"/>
      <c r="C32" s="10" t="s">
        <v>75</v>
      </c>
      <c r="D32" s="10"/>
      <c r="E32" s="1" t="s">
        <v>76</v>
      </c>
      <c r="F32" s="1"/>
      <c r="G32" s="11">
        <v>0.666</v>
      </c>
      <c r="H32" s="11"/>
      <c r="I32" s="12">
        <v>22.13</v>
      </c>
      <c r="J32" s="12">
        <f ca="1">ROUND(INDIRECT(ADDRESS(ROW()+(0), COLUMN()+(-3), 1))*INDIRECT(ADDRESS(ROW()+(0), COLUMN()+(-1), 1)), 2)</f>
        <v>14.74</v>
      </c>
    </row>
    <row r="33" spans="1:10" ht="13.50" thickBot="1" customHeight="1">
      <c r="A33" s="1" t="s">
        <v>77</v>
      </c>
      <c r="B33" s="1"/>
      <c r="C33" s="10" t="s">
        <v>78</v>
      </c>
      <c r="D33" s="10"/>
      <c r="E33" s="1" t="s">
        <v>79</v>
      </c>
      <c r="F33" s="1"/>
      <c r="G33" s="13">
        <v>0.665</v>
      </c>
      <c r="H33" s="13"/>
      <c r="I33" s="14">
        <v>21.02</v>
      </c>
      <c r="J33" s="14">
        <f ca="1">ROUND(INDIRECT(ADDRESS(ROW()+(0), COLUMN()+(-3), 1))*INDIRECT(ADDRESS(ROW()+(0), COLUMN()+(-1), 1)), 2)</f>
        <v>13.98</v>
      </c>
    </row>
    <row r="34" spans="1:10" ht="13.50" thickBot="1" customHeight="1">
      <c r="A34" s="15"/>
      <c r="B34" s="15"/>
      <c r="C34" s="15"/>
      <c r="D34" s="15"/>
      <c r="E34" s="15"/>
      <c r="F34" s="15"/>
      <c r="G34" s="9" t="s">
        <v>80</v>
      </c>
      <c r="H34" s="9"/>
      <c r="I34" s="9"/>
      <c r="J34" s="17">
        <f ca="1">ROUND(SUM(INDIRECT(ADDRESS(ROW()+(-1), COLUMN()+(0), 1)),INDIRECT(ADDRESS(ROW()+(-2), COLUMN()+(0), 1)),INDIRECT(ADDRESS(ROW()+(-3), COLUMN()+(0), 1)),INDIRECT(ADDRESS(ROW()+(-4), COLUMN()+(0), 1)),INDIRECT(ADDRESS(ROW()+(-5), COLUMN()+(0), 1)),INDIRECT(ADDRESS(ROW()+(-6), COLUMN()+(0), 1))), 2)</f>
        <v>52.14</v>
      </c>
    </row>
    <row r="35" spans="1:10" ht="13.50" thickBot="1" customHeight="1">
      <c r="A35" s="15">
        <v>3</v>
      </c>
      <c r="B35" s="15"/>
      <c r="C35" s="15"/>
      <c r="D35" s="15"/>
      <c r="E35" s="18" t="s">
        <v>81</v>
      </c>
      <c r="F35" s="18"/>
      <c r="G35" s="18"/>
      <c r="H35" s="18"/>
      <c r="I35" s="15"/>
      <c r="J35" s="15"/>
    </row>
    <row r="36" spans="1:10" ht="13.50" thickBot="1" customHeight="1">
      <c r="A36" s="19"/>
      <c r="B36" s="19"/>
      <c r="C36" s="20" t="s">
        <v>82</v>
      </c>
      <c r="D36" s="20"/>
      <c r="E36" s="19" t="s">
        <v>83</v>
      </c>
      <c r="F36" s="19"/>
      <c r="G36" s="13">
        <v>2</v>
      </c>
      <c r="H36" s="13"/>
      <c r="I36" s="14">
        <f ca="1">ROUND(SUM(INDIRECT(ADDRESS(ROW()+(-2), COLUMN()+(1), 1)),INDIRECT(ADDRESS(ROW()+(-10), COLUMN()+(1), 1))), 2)</f>
        <v>167.36</v>
      </c>
      <c r="J36" s="14">
        <f ca="1">ROUND(INDIRECT(ADDRESS(ROW()+(0), COLUMN()+(-3), 1))*INDIRECT(ADDRESS(ROW()+(0), COLUMN()+(-1), 1))/100, 2)</f>
        <v>3.35</v>
      </c>
    </row>
    <row r="37" spans="1:10" ht="13.50" thickBot="1" customHeight="1">
      <c r="A37" s="21" t="s">
        <v>84</v>
      </c>
      <c r="B37" s="21"/>
      <c r="C37" s="22"/>
      <c r="D37" s="22"/>
      <c r="E37" s="23"/>
      <c r="F37" s="23"/>
      <c r="G37" s="24" t="s">
        <v>85</v>
      </c>
      <c r="H37" s="24"/>
      <c r="I37" s="25"/>
      <c r="J37" s="26">
        <f ca="1">ROUND(SUM(INDIRECT(ADDRESS(ROW()+(-1), COLUMN()+(0), 1)),INDIRECT(ADDRESS(ROW()+(-3), COLUMN()+(0), 1)),INDIRECT(ADDRESS(ROW()+(-11), COLUMN()+(0), 1))), 2)</f>
        <v>170.71</v>
      </c>
    </row>
    <row r="40" spans="1:10" ht="13.50" thickBot="1" customHeight="1">
      <c r="A40" s="27" t="s">
        <v>86</v>
      </c>
      <c r="B40" s="27"/>
      <c r="C40" s="27"/>
      <c r="D40" s="27"/>
      <c r="E40" s="27"/>
      <c r="F40" s="27" t="s">
        <v>87</v>
      </c>
      <c r="G40" s="27"/>
      <c r="H40" s="27" t="s">
        <v>88</v>
      </c>
      <c r="I40" s="27"/>
      <c r="J40" s="27" t="s">
        <v>89</v>
      </c>
    </row>
    <row r="41" spans="1:10" ht="13.50" thickBot="1" customHeight="1">
      <c r="A41" s="28" t="s">
        <v>90</v>
      </c>
      <c r="B41" s="28"/>
      <c r="C41" s="28"/>
      <c r="D41" s="28"/>
      <c r="E41" s="28"/>
      <c r="F41" s="29">
        <v>1.06202e+006</v>
      </c>
      <c r="G41" s="29"/>
      <c r="H41" s="29">
        <v>1.06202e+006</v>
      </c>
      <c r="I41" s="29"/>
      <c r="J41" s="29" t="s">
        <v>91</v>
      </c>
    </row>
    <row r="42" spans="1:10" ht="13.50" thickBot="1" customHeight="1">
      <c r="A42" s="30" t="s">
        <v>92</v>
      </c>
      <c r="B42" s="30"/>
      <c r="C42" s="30"/>
      <c r="D42" s="30"/>
      <c r="E42" s="30"/>
      <c r="F42" s="31"/>
      <c r="G42" s="31"/>
      <c r="H42" s="31"/>
      <c r="I42" s="31"/>
      <c r="J42" s="31"/>
    </row>
    <row r="43" spans="1:10" ht="13.50" thickBot="1" customHeight="1">
      <c r="A43" s="28" t="s">
        <v>93</v>
      </c>
      <c r="B43" s="28"/>
      <c r="C43" s="28"/>
      <c r="D43" s="28"/>
      <c r="E43" s="28"/>
      <c r="F43" s="29">
        <v>132003</v>
      </c>
      <c r="G43" s="29"/>
      <c r="H43" s="29">
        <v>162004</v>
      </c>
      <c r="I43" s="29"/>
      <c r="J43" s="29" t="s">
        <v>94</v>
      </c>
    </row>
    <row r="44" spans="1:10" ht="13.50" thickBot="1" customHeight="1">
      <c r="A44" s="32" t="s">
        <v>95</v>
      </c>
      <c r="B44" s="32"/>
      <c r="C44" s="32"/>
      <c r="D44" s="32"/>
      <c r="E44" s="32"/>
      <c r="F44" s="33"/>
      <c r="G44" s="33"/>
      <c r="H44" s="33"/>
      <c r="I44" s="33"/>
      <c r="J44" s="33"/>
    </row>
    <row r="45" spans="1:10" ht="13.50" thickBot="1" customHeight="1">
      <c r="A45" s="30" t="s">
        <v>96</v>
      </c>
      <c r="B45" s="30"/>
      <c r="C45" s="30"/>
      <c r="D45" s="30"/>
      <c r="E45" s="30"/>
      <c r="F45" s="31">
        <v>112010</v>
      </c>
      <c r="G45" s="31"/>
      <c r="H45" s="31">
        <v>112010</v>
      </c>
      <c r="I45" s="31"/>
      <c r="J45" s="31"/>
    </row>
    <row r="46" spans="1:10" ht="13.50" thickBot="1" customHeight="1">
      <c r="A46" s="28" t="s">
        <v>97</v>
      </c>
      <c r="B46" s="28"/>
      <c r="C46" s="28"/>
      <c r="D46" s="28"/>
      <c r="E46" s="28"/>
      <c r="F46" s="29">
        <v>1.18202e+006</v>
      </c>
      <c r="G46" s="29"/>
      <c r="H46" s="29">
        <v>1.18202e+006</v>
      </c>
      <c r="I46" s="29"/>
      <c r="J46" s="29" t="s">
        <v>98</v>
      </c>
    </row>
    <row r="47" spans="1:10" ht="13.50" thickBot="1" customHeight="1">
      <c r="A47" s="30" t="s">
        <v>99</v>
      </c>
      <c r="B47" s="30"/>
      <c r="C47" s="30"/>
      <c r="D47" s="30"/>
      <c r="E47" s="30"/>
      <c r="F47" s="31"/>
      <c r="G47" s="31"/>
      <c r="H47" s="31"/>
      <c r="I47" s="31"/>
      <c r="J47" s="31"/>
    </row>
    <row r="48" spans="1:10" ht="13.50" thickBot="1" customHeight="1">
      <c r="A48" s="28" t="s">
        <v>100</v>
      </c>
      <c r="B48" s="28"/>
      <c r="C48" s="28"/>
      <c r="D48" s="28"/>
      <c r="E48" s="28"/>
      <c r="F48" s="29">
        <v>1.07202e+006</v>
      </c>
      <c r="G48" s="29"/>
      <c r="H48" s="29">
        <v>1.07202e+006</v>
      </c>
      <c r="I48" s="29"/>
      <c r="J48" s="29" t="s">
        <v>101</v>
      </c>
    </row>
    <row r="49" spans="1:10" ht="24.00" thickBot="1" customHeight="1">
      <c r="A49" s="30" t="s">
        <v>102</v>
      </c>
      <c r="B49" s="30"/>
      <c r="C49" s="30"/>
      <c r="D49" s="30"/>
      <c r="E49" s="30"/>
      <c r="F49" s="31"/>
      <c r="G49" s="31"/>
      <c r="H49" s="31"/>
      <c r="I49" s="31"/>
      <c r="J49" s="31"/>
    </row>
    <row r="50" spans="1:10" ht="13.50" thickBot="1" customHeight="1">
      <c r="A50" s="28" t="s">
        <v>103</v>
      </c>
      <c r="B50" s="28"/>
      <c r="C50" s="28"/>
      <c r="D50" s="28"/>
      <c r="E50" s="28"/>
      <c r="F50" s="29">
        <v>142010</v>
      </c>
      <c r="G50" s="29"/>
      <c r="H50" s="29">
        <v>1.10201e+006</v>
      </c>
      <c r="I50" s="29"/>
      <c r="J50" s="29" t="s">
        <v>104</v>
      </c>
    </row>
    <row r="51" spans="1:10" ht="24.00" thickBot="1" customHeight="1">
      <c r="A51" s="30" t="s">
        <v>105</v>
      </c>
      <c r="B51" s="30"/>
      <c r="C51" s="30"/>
      <c r="D51" s="30"/>
      <c r="E51" s="30"/>
      <c r="F51" s="31"/>
      <c r="G51" s="31"/>
      <c r="H51" s="31"/>
      <c r="I51" s="31"/>
      <c r="J51" s="31"/>
    </row>
    <row r="54" spans="1:1" ht="33.75" thickBot="1" customHeight="1">
      <c r="A54" s="1" t="s">
        <v>106</v>
      </c>
      <c r="B54" s="1"/>
      <c r="C54" s="1"/>
      <c r="D54" s="1"/>
      <c r="E54" s="1"/>
      <c r="F54" s="1"/>
      <c r="G54" s="1"/>
      <c r="H54" s="1"/>
      <c r="I54" s="1"/>
      <c r="J54" s="1"/>
    </row>
    <row r="55" spans="1:1" ht="33.75" thickBot="1" customHeight="1">
      <c r="A55" s="1" t="s">
        <v>107</v>
      </c>
      <c r="B55" s="1"/>
      <c r="C55" s="1"/>
      <c r="D55" s="1"/>
      <c r="E55" s="1"/>
      <c r="F55" s="1"/>
      <c r="G55" s="1"/>
      <c r="H55" s="1"/>
      <c r="I55" s="1"/>
      <c r="J55" s="1"/>
    </row>
    <row r="56" spans="1:1" ht="33.75" thickBot="1" customHeight="1">
      <c r="A56" s="1" t="s">
        <v>108</v>
      </c>
      <c r="B56" s="1"/>
      <c r="C56" s="1"/>
      <c r="D56" s="1"/>
      <c r="E56" s="1"/>
      <c r="F56" s="1"/>
      <c r="G56" s="1"/>
      <c r="H56" s="1"/>
      <c r="I56" s="1"/>
      <c r="J56" s="1"/>
    </row>
  </sheetData>
  <mergeCells count="155">
    <mergeCell ref="A1:J1"/>
    <mergeCell ref="B3:C3"/>
    <mergeCell ref="D3:J3"/>
    <mergeCell ref="A5:J5"/>
    <mergeCell ref="A8:B8"/>
    <mergeCell ref="C8:D8"/>
    <mergeCell ref="E8:F8"/>
    <mergeCell ref="G8:H8"/>
    <mergeCell ref="A9:B9"/>
    <mergeCell ref="C9:D9"/>
    <mergeCell ref="E9:H9"/>
    <mergeCell ref="A10:B10"/>
    <mergeCell ref="C10:D10"/>
    <mergeCell ref="E10:F10"/>
    <mergeCell ref="G10:H10"/>
    <mergeCell ref="A11:B11"/>
    <mergeCell ref="C11:D11"/>
    <mergeCell ref="E11:F11"/>
    <mergeCell ref="G11:H11"/>
    <mergeCell ref="A12:B12"/>
    <mergeCell ref="C12:D12"/>
    <mergeCell ref="E12:F12"/>
    <mergeCell ref="G12:H12"/>
    <mergeCell ref="A13:B13"/>
    <mergeCell ref="C13:D13"/>
    <mergeCell ref="E13:F13"/>
    <mergeCell ref="G13:H13"/>
    <mergeCell ref="A14:B14"/>
    <mergeCell ref="C14:D14"/>
    <mergeCell ref="E14:F14"/>
    <mergeCell ref="G14:H14"/>
    <mergeCell ref="A15:B15"/>
    <mergeCell ref="C15:D15"/>
    <mergeCell ref="E15:F15"/>
    <mergeCell ref="G15:H15"/>
    <mergeCell ref="A16:B16"/>
    <mergeCell ref="C16:D16"/>
    <mergeCell ref="E16:F16"/>
    <mergeCell ref="G16:H16"/>
    <mergeCell ref="A17:B17"/>
    <mergeCell ref="C17:D17"/>
    <mergeCell ref="E17:F17"/>
    <mergeCell ref="G17:H17"/>
    <mergeCell ref="A18:B18"/>
    <mergeCell ref="C18:D18"/>
    <mergeCell ref="E18:F18"/>
    <mergeCell ref="G18:H18"/>
    <mergeCell ref="A19:B19"/>
    <mergeCell ref="C19:D19"/>
    <mergeCell ref="E19:F19"/>
    <mergeCell ref="G19:H19"/>
    <mergeCell ref="A20:B20"/>
    <mergeCell ref="C20:D20"/>
    <mergeCell ref="E20:F20"/>
    <mergeCell ref="G20:H20"/>
    <mergeCell ref="A21:B21"/>
    <mergeCell ref="C21:D21"/>
    <mergeCell ref="E21:F21"/>
    <mergeCell ref="G21:H21"/>
    <mergeCell ref="A22:B22"/>
    <mergeCell ref="C22:D22"/>
    <mergeCell ref="E22:F22"/>
    <mergeCell ref="G22:H22"/>
    <mergeCell ref="A23:B23"/>
    <mergeCell ref="C23:D23"/>
    <mergeCell ref="E23:F23"/>
    <mergeCell ref="G23:H23"/>
    <mergeCell ref="A24:B24"/>
    <mergeCell ref="C24:D24"/>
    <mergeCell ref="E24:F24"/>
    <mergeCell ref="G24:H24"/>
    <mergeCell ref="A25:B25"/>
    <mergeCell ref="C25:D25"/>
    <mergeCell ref="E25:F25"/>
    <mergeCell ref="G25:H25"/>
    <mergeCell ref="A26:B26"/>
    <mergeCell ref="C26:D26"/>
    <mergeCell ref="E26:F26"/>
    <mergeCell ref="G26:I26"/>
    <mergeCell ref="A27:B27"/>
    <mergeCell ref="C27:D27"/>
    <mergeCell ref="E27:H27"/>
    <mergeCell ref="A28:B28"/>
    <mergeCell ref="C28:D28"/>
    <mergeCell ref="E28:F28"/>
    <mergeCell ref="G28:H28"/>
    <mergeCell ref="A29:B29"/>
    <mergeCell ref="C29:D29"/>
    <mergeCell ref="E29:F29"/>
    <mergeCell ref="G29:H29"/>
    <mergeCell ref="A30:B30"/>
    <mergeCell ref="C30:D30"/>
    <mergeCell ref="E30:F30"/>
    <mergeCell ref="G30:H30"/>
    <mergeCell ref="A31:B31"/>
    <mergeCell ref="C31:D31"/>
    <mergeCell ref="E31:F31"/>
    <mergeCell ref="G31:H31"/>
    <mergeCell ref="A32:B32"/>
    <mergeCell ref="C32:D32"/>
    <mergeCell ref="E32:F32"/>
    <mergeCell ref="G32:H32"/>
    <mergeCell ref="A33:B33"/>
    <mergeCell ref="C33:D33"/>
    <mergeCell ref="E33:F33"/>
    <mergeCell ref="G33:H33"/>
    <mergeCell ref="A34:B34"/>
    <mergeCell ref="C34:D34"/>
    <mergeCell ref="E34:F34"/>
    <mergeCell ref="G34:I34"/>
    <mergeCell ref="A35:B35"/>
    <mergeCell ref="C35:D35"/>
    <mergeCell ref="E35:H35"/>
    <mergeCell ref="A36:B36"/>
    <mergeCell ref="C36:D36"/>
    <mergeCell ref="E36:F36"/>
    <mergeCell ref="G36:H36"/>
    <mergeCell ref="A37:F37"/>
    <mergeCell ref="G37:I37"/>
    <mergeCell ref="A40:E40"/>
    <mergeCell ref="F40:G40"/>
    <mergeCell ref="H40:I40"/>
    <mergeCell ref="A41:E41"/>
    <mergeCell ref="F41:G42"/>
    <mergeCell ref="H41:I42"/>
    <mergeCell ref="J41:J42"/>
    <mergeCell ref="A42:E42"/>
    <mergeCell ref="A43:E43"/>
    <mergeCell ref="F43:G43"/>
    <mergeCell ref="H43:I43"/>
    <mergeCell ref="J43:J45"/>
    <mergeCell ref="A44:E44"/>
    <mergeCell ref="F44:G44"/>
    <mergeCell ref="H44:I44"/>
    <mergeCell ref="A45:E45"/>
    <mergeCell ref="F45:G45"/>
    <mergeCell ref="H45:I45"/>
    <mergeCell ref="A46:E46"/>
    <mergeCell ref="F46:G47"/>
    <mergeCell ref="H46:I47"/>
    <mergeCell ref="J46:J47"/>
    <mergeCell ref="A47:E47"/>
    <mergeCell ref="A48:E48"/>
    <mergeCell ref="F48:G49"/>
    <mergeCell ref="H48:I49"/>
    <mergeCell ref="J48:J49"/>
    <mergeCell ref="A49:E49"/>
    <mergeCell ref="A50:E50"/>
    <mergeCell ref="F50:G51"/>
    <mergeCell ref="H50:I51"/>
    <mergeCell ref="J50:J51"/>
    <mergeCell ref="A51:E51"/>
    <mergeCell ref="A54:J54"/>
    <mergeCell ref="A55:J55"/>
    <mergeCell ref="A56:J56"/>
  </mergeCells>
  <pageMargins left="0.147638" right="0.147638" top="0.206693" bottom="0.206693" header="0.0" footer="0.0"/>
  <pageSetup paperSize="9" orientation="portrait"/>
  <rowBreaks count="0" manualBreakCount="0">
    </rowBreaks>
</worksheet>
</file>